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-3-2008" sheetId="1" r:id="rId1"/>
  </sheets>
  <definedNames/>
  <calcPr fullCalcOnLoad="1"/>
</workbook>
</file>

<file path=xl/sharedStrings.xml><?xml version="1.0" encoding="utf-8"?>
<sst xmlns="http://schemas.openxmlformats.org/spreadsheetml/2006/main" count="135" uniqueCount="105">
  <si>
    <t xml:space="preserve">Name of the Company:        </t>
  </si>
  <si>
    <t>ADLABS FILMS LIMITED</t>
  </si>
  <si>
    <t>Scrip Code:   BSE : 532399</t>
  </si>
  <si>
    <t xml:space="preserve"> NSE : ADLABSFILM</t>
  </si>
  <si>
    <t>Category code</t>
  </si>
  <si>
    <t>Category of Shareholder</t>
  </si>
  <si>
    <t>Number of Shareholders</t>
  </si>
  <si>
    <t xml:space="preserve">Total number of Shares </t>
  </si>
  <si>
    <t>Total shareholding as a percentage of total number of shares</t>
  </si>
  <si>
    <t>As a Percentage of (A+B)</t>
  </si>
  <si>
    <t>As a percentage of (A+B+C)</t>
  </si>
  <si>
    <t>(A)</t>
  </si>
  <si>
    <t>Shareholding of Promoter and Promoter Group</t>
  </si>
  <si>
    <t>Indian</t>
  </si>
  <si>
    <t>(a)</t>
  </si>
  <si>
    <t>Individuals/Hindu Undivided Family</t>
  </si>
  <si>
    <t>(b)</t>
  </si>
  <si>
    <t xml:space="preserve">Central Government / State Government(s) </t>
  </si>
  <si>
    <t>(c)</t>
  </si>
  <si>
    <t>Bodies Corporate</t>
  </si>
  <si>
    <t>(d)</t>
  </si>
  <si>
    <t>Financial Instituions /Banks</t>
  </si>
  <si>
    <t>(e)</t>
  </si>
  <si>
    <t>Any Other (specify)</t>
  </si>
  <si>
    <t>Sub-Total (A) (1)</t>
  </si>
  <si>
    <t>Foreign</t>
  </si>
  <si>
    <t>Individuals (Non-Resident Individuals /Foreign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</si>
  <si>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</si>
  <si>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</si>
  <si>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</si>
  <si>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</si>
  <si>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</si>
  <si>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</si>
  <si>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</si>
  <si>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</si>
  <si>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</si>
  <si>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</si>
  <si>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</si>
  <si>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</si>
  <si>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</si>
  <si>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</si>
  <si>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</si>
  <si>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</si>
  <si>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</si>
  <si>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 xml:space="preserve">Sub-Total (B)(1) </t>
  </si>
  <si>
    <t>Non-institutions</t>
  </si>
  <si>
    <t xml:space="preserve">Bodies Corporate </t>
  </si>
  <si>
    <t>Individuals -</t>
  </si>
  <si>
    <t>i.    Individual shareholders holding nominal share capital up to Rs. 1 lakh.</t>
  </si>
  <si>
    <t>ii.  Individual shareholders holding nominal share capital in excess of Rs. 1 lakh.</t>
  </si>
  <si>
    <t>1.  Clearing Member</t>
  </si>
  <si>
    <t>2.  Foreign Company</t>
  </si>
  <si>
    <t>3.  Market Maker</t>
  </si>
  <si>
    <t>4.  Directors</t>
  </si>
  <si>
    <t>5.  NRI (Repatriate)</t>
  </si>
  <si>
    <t>6.  NRI (Non-Repatriate)</t>
  </si>
  <si>
    <t>7.  OCBs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</si>
  <si>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</si>
  <si>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</si>
  <si>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</si>
  <si>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</si>
  <si>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</si>
  <si>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</si>
  <si>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Notes:-</t>
  </si>
  <si>
    <t xml:space="preserve">1.  Total foreign shareholding is </t>
  </si>
  <si>
    <t>equity shares</t>
  </si>
  <si>
    <t xml:space="preserve">     representing </t>
  </si>
  <si>
    <t xml:space="preserve">of the total </t>
  </si>
  <si>
    <r>
      <t xml:space="preserve">   </t>
    </r>
    <r>
      <rPr>
        <sz val="12"/>
        <rFont val="Times New Roman"/>
        <family val="1"/>
      </rPr>
      <t>equity share capital of the Company.</t>
    </r>
  </si>
  <si>
    <t>Statement showing Shareholding of persons belonging to the category “Promoter and Promoter Group”</t>
  </si>
  <si>
    <t>Sr. No.</t>
  </si>
  <si>
    <t>Name of the Shareholder</t>
  </si>
  <si>
    <t>Number of shares</t>
  </si>
  <si>
    <t>Shares as a percentage of total number of shares {i.e., Grand Total (A)+(B)+(C)}</t>
  </si>
  <si>
    <t>Reliance Land Private Limited</t>
  </si>
  <si>
    <t>Reliance Capital Limited</t>
  </si>
  <si>
    <t>TOTAL</t>
  </si>
  <si>
    <t>Statement showing Shareholding of persons belonging to the category “Public" and holding more than 1% of the total number of shares</t>
  </si>
  <si>
    <t xml:space="preserve">Sr. No. </t>
  </si>
  <si>
    <t>Manmoham Shetty</t>
  </si>
  <si>
    <t>Statement showing details of locked-in shares</t>
  </si>
  <si>
    <t>Number of locked-in shares</t>
  </si>
  <si>
    <t>Locked-in shares as a percentage of total number of shares {i.e., Grand Total (A)+(B)+(C)}</t>
  </si>
  <si>
    <t>Statement showing details of Depository Receipts (DRs)</t>
  </si>
  <si>
    <t>Type of outstanding DR (ADRs, GDRs, SDRs, etc.)</t>
  </si>
  <si>
    <t>Number of outstanding DRs</t>
  </si>
  <si>
    <t>Number of shares underlying outstanding DRs</t>
  </si>
  <si>
    <t>Shares underlying outstanding DRs as a percentage of total number of shares {i.e., Grand Total (A)+(B)+(C)}</t>
  </si>
  <si>
    <t>Not Applicable</t>
  </si>
  <si>
    <t xml:space="preserve">Statement showing Holding of Depository Receipts (DRs), where underlying shares are in excess of 1% of the total number of shares </t>
  </si>
  <si>
    <t>Name of the DR Holder</t>
  </si>
  <si>
    <t>Type of outstanding DR (ADRs, GDR, SDRs, etc)</t>
  </si>
  <si>
    <t>8.  Truts</t>
  </si>
  <si>
    <t>9.  Office Bearers</t>
  </si>
  <si>
    <t>10. HUF</t>
  </si>
  <si>
    <t>SBI Mutual Fund - Magnum Tax Gain - 1993</t>
  </si>
  <si>
    <t>Quantum (M) Limited</t>
  </si>
  <si>
    <t>Number of shares held in Dematerialized form</t>
  </si>
  <si>
    <t>Barclays Capital Mauritius Limited</t>
  </si>
  <si>
    <t>Statement showing Shareholding Pattern</t>
  </si>
  <si>
    <t>AS ON MARCH 31, 2008</t>
  </si>
  <si>
    <t>2. Mutual Funds incudes 1318733 equity shares held by Foreign Mutual Funds which is included in the total foreign shareholding as stated in Note 1.</t>
  </si>
  <si>
    <t>Category of Shareholder (Whether Promoter / Public)</t>
  </si>
  <si>
    <t>Promoter</t>
  </si>
  <si>
    <t>AAA Entertainment Private Limited ( formerly known as Firstconnect Telecom Private Limited)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</si>
</sst>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horizontal="center" vertical="top" wrapText="1" shrinkToFi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="70" zoomScaleNormal="70" zoomScaleSheetLayoutView="70" workbookViewId="0" topLeftCell="A1">
      <selection activeCell="A4" sqref="A4:B4"/>
    </sheetView>
  </sheetViews>
  <sheetFormatPr defaultColWidth="9.140625" defaultRowHeight="12.75"/>
  <cols>
    <col min="1" max="1" width="11.00390625" style="2" customWidth="1"/>
    <col min="2" max="2" width="40.140625" style="1" customWidth="1"/>
    <col min="3" max="3" width="26.421875" style="2" customWidth="1"/>
    <col min="4" max="4" width="22.57421875" style="2" customWidth="1"/>
    <col min="5" max="5" width="23.7109375" style="2" customWidth="1"/>
    <col min="6" max="6" width="20.421875" style="3" customWidth="1"/>
    <col min="7" max="7" width="20.28125" style="2" customWidth="1"/>
    <col min="8" max="16384" width="9.140625" style="1" customWidth="1"/>
  </cols>
  <sheetData>
    <row r="1" spans="1:7" ht="15.75">
      <c r="A1" s="67" t="s">
        <v>99</v>
      </c>
      <c r="B1" s="67"/>
      <c r="C1" s="67"/>
      <c r="D1" s="67"/>
      <c r="E1" s="67"/>
      <c r="F1" s="67"/>
      <c r="G1" s="67"/>
    </row>
    <row r="2" ht="16.5" thickBot="1"/>
    <row r="3" spans="1:7" s="4" customFormat="1" ht="16.5" thickBot="1">
      <c r="A3" s="96" t="s">
        <v>0</v>
      </c>
      <c r="B3" s="97"/>
      <c r="C3" s="98" t="s">
        <v>1</v>
      </c>
      <c r="D3" s="98"/>
      <c r="E3" s="98"/>
      <c r="F3" s="98"/>
      <c r="G3" s="99"/>
    </row>
    <row r="4" spans="1:7" s="4" customFormat="1" ht="16.5" thickBot="1">
      <c r="A4" s="100" t="s">
        <v>2</v>
      </c>
      <c r="B4" s="101"/>
      <c r="C4" s="98" t="s">
        <v>3</v>
      </c>
      <c r="D4" s="98"/>
      <c r="E4" s="98" t="s">
        <v>100</v>
      </c>
      <c r="F4" s="98"/>
      <c r="G4" s="99"/>
    </row>
    <row r="5" spans="1:7" s="10" customFormat="1" ht="15.75">
      <c r="A5" s="5"/>
      <c r="B5" s="6"/>
      <c r="C5" s="7"/>
      <c r="D5" s="7"/>
      <c r="E5" s="7"/>
      <c r="F5" s="8"/>
      <c r="G5" s="9"/>
    </row>
    <row r="6" spans="1:8" ht="31.5">
      <c r="A6" s="11" t="s">
        <v>4</v>
      </c>
      <c r="B6" s="12" t="s">
        <v>5</v>
      </c>
      <c r="C6" s="13" t="s">
        <v>6</v>
      </c>
      <c r="D6" s="11" t="s">
        <v>7</v>
      </c>
      <c r="E6" s="94" t="s">
        <v>97</v>
      </c>
      <c r="F6" s="90" t="s">
        <v>8</v>
      </c>
      <c r="G6" s="91"/>
      <c r="H6" s="14"/>
    </row>
    <row r="7" spans="1:7" ht="31.5">
      <c r="A7" s="15"/>
      <c r="B7" s="16"/>
      <c r="C7" s="17"/>
      <c r="D7" s="17"/>
      <c r="E7" s="95"/>
      <c r="F7" s="18" t="s">
        <v>9</v>
      </c>
      <c r="G7" s="19" t="s">
        <v>10</v>
      </c>
    </row>
    <row r="8" spans="1:7" ht="31.5">
      <c r="A8" s="20" t="s">
        <v>11</v>
      </c>
      <c r="B8" s="21" t="s">
        <v>12</v>
      </c>
      <c r="C8" s="22"/>
      <c r="D8" s="22"/>
      <c r="E8" s="22"/>
      <c r="F8" s="23"/>
      <c r="G8" s="22"/>
    </row>
    <row r="9" spans="1:7" ht="15.75">
      <c r="A9" s="24">
        <v>-1</v>
      </c>
      <c r="B9" s="25" t="s">
        <v>13</v>
      </c>
      <c r="C9" s="26"/>
      <c r="D9" s="26"/>
      <c r="E9" s="26"/>
      <c r="F9" s="18"/>
      <c r="G9" s="26"/>
    </row>
    <row r="10" spans="1:7" ht="15.75">
      <c r="A10" s="27" t="s">
        <v>14</v>
      </c>
      <c r="B10" s="25" t="s">
        <v>15</v>
      </c>
      <c r="C10" s="22"/>
      <c r="D10" s="22"/>
      <c r="E10" s="22"/>
      <c r="F10" s="23"/>
      <c r="G10" s="23"/>
    </row>
    <row r="11" spans="1:7" ht="15.75">
      <c r="A11" s="27" t="s">
        <v>16</v>
      </c>
      <c r="B11" s="25" t="s">
        <v>17</v>
      </c>
      <c r="C11" s="22"/>
      <c r="D11" s="22"/>
      <c r="E11" s="22"/>
      <c r="F11" s="23"/>
      <c r="G11" s="23"/>
    </row>
    <row r="12" spans="1:7" ht="15.75">
      <c r="A12" s="28" t="s">
        <v>18</v>
      </c>
      <c r="B12" s="25" t="s">
        <v>19</v>
      </c>
      <c r="C12" s="22">
        <v>3</v>
      </c>
      <c r="D12" s="22">
        <v>26655000</v>
      </c>
      <c r="E12" s="22">
        <v>26655000</v>
      </c>
      <c r="F12" s="23">
        <f>D12*100/D55</f>
        <v>57.787152065736215</v>
      </c>
      <c r="G12" s="23">
        <f>D12*100/D55</f>
        <v>57.787152065736215</v>
      </c>
    </row>
    <row r="13" spans="1:7" ht="15.75">
      <c r="A13" s="27" t="s">
        <v>20</v>
      </c>
      <c r="B13" s="25" t="s">
        <v>21</v>
      </c>
      <c r="C13" s="22"/>
      <c r="D13" s="22"/>
      <c r="E13" s="22"/>
      <c r="F13" s="23"/>
      <c r="G13" s="23"/>
    </row>
    <row r="14" spans="1:7" ht="15.75">
      <c r="A14" s="28" t="s">
        <v>22</v>
      </c>
      <c r="B14" s="25" t="s">
        <v>23</v>
      </c>
      <c r="C14" s="22"/>
      <c r="D14" s="22"/>
      <c r="E14" s="22"/>
      <c r="F14" s="23"/>
      <c r="G14" s="23"/>
    </row>
    <row r="15" spans="1:7" s="4" customFormat="1" ht="15.75">
      <c r="A15" s="20"/>
      <c r="B15" s="21" t="s">
        <v>24</v>
      </c>
      <c r="C15" s="26">
        <f>SUM(C10:C14)</f>
        <v>3</v>
      </c>
      <c r="D15" s="26">
        <f>SUM(D10:D14)</f>
        <v>26655000</v>
      </c>
      <c r="E15" s="26">
        <f>SUM(E10:E14)</f>
        <v>26655000</v>
      </c>
      <c r="F15" s="18">
        <f>D15*100/D55</f>
        <v>57.787152065736215</v>
      </c>
      <c r="G15" s="18">
        <f>D15*100/D55</f>
        <v>57.787152065736215</v>
      </c>
    </row>
    <row r="16" spans="1:7" ht="15.75">
      <c r="A16" s="29">
        <v>-2</v>
      </c>
      <c r="B16" s="30" t="s">
        <v>25</v>
      </c>
      <c r="C16" s="26"/>
      <c r="D16" s="26"/>
      <c r="E16" s="26"/>
      <c r="F16" s="18"/>
      <c r="G16" s="23"/>
    </row>
    <row r="17" spans="1:7" ht="31.5">
      <c r="A17" s="28" t="s">
        <v>14</v>
      </c>
      <c r="B17" s="25" t="s">
        <v>26</v>
      </c>
      <c r="C17" s="22"/>
      <c r="D17" s="22"/>
      <c r="E17" s="22"/>
      <c r="F17" s="23"/>
      <c r="G17" s="23"/>
    </row>
    <row r="18" spans="1:7" ht="15.75">
      <c r="A18" s="22" t="s">
        <v>16</v>
      </c>
      <c r="B18" s="30" t="s">
        <v>19</v>
      </c>
      <c r="C18" s="22"/>
      <c r="D18" s="22"/>
      <c r="E18" s="22"/>
      <c r="F18" s="23"/>
      <c r="G18" s="23"/>
    </row>
    <row r="19" spans="1:7" ht="15.75">
      <c r="A19" s="28" t="s">
        <v>18</v>
      </c>
      <c r="B19" s="25" t="s">
        <v>27</v>
      </c>
      <c r="C19" s="22"/>
      <c r="D19" s="22"/>
      <c r="E19" s="22"/>
      <c r="F19" s="23"/>
      <c r="G19" s="23"/>
    </row>
    <row r="20" spans="1:7" ht="15.75">
      <c r="A20" s="22" t="s">
        <v>20</v>
      </c>
      <c r="B20" s="30" t="s">
        <v>28</v>
      </c>
      <c r="C20" s="22"/>
      <c r="D20" s="22"/>
      <c r="E20" s="22"/>
      <c r="F20" s="23"/>
      <c r="G20" s="23"/>
    </row>
    <row r="21" spans="1:7" s="4" customFormat="1" ht="15.75">
      <c r="A21" s="26"/>
      <c r="B21" s="31" t="s">
        <v>29</v>
      </c>
      <c r="C21" s="26">
        <f>SUM(C17:C20)</f>
        <v>0</v>
      </c>
      <c r="D21" s="26">
        <f>SUM(D17:D20)</f>
        <v>0</v>
      </c>
      <c r="E21" s="26">
        <f>SUM(E17:E20)</f>
        <v>0</v>
      </c>
      <c r="F21" s="18">
        <f>D21*100/D53</f>
        <v>0</v>
      </c>
      <c r="G21" s="18">
        <f>D21*100/D55</f>
        <v>0</v>
      </c>
    </row>
    <row r="22" spans="1:7" s="4" customFormat="1" ht="36" customHeight="1">
      <c r="A22" s="20"/>
      <c r="B22" s="32" t="s">
        <v>30</v>
      </c>
      <c r="C22" s="26">
        <f>C21+C15</f>
        <v>3</v>
      </c>
      <c r="D22" s="26">
        <f>D21+D15</f>
        <v>26655000</v>
      </c>
      <c r="E22" s="26">
        <f>E21+E15</f>
        <v>26655000</v>
      </c>
      <c r="F22" s="18">
        <f>D22*100/D55</f>
        <v>57.787152065736215</v>
      </c>
      <c r="G22" s="18">
        <f>D22*100/D55</f>
        <v>57.787152065736215</v>
      </c>
    </row>
    <row r="23" spans="1:7" ht="16.5" customHeight="1">
      <c r="A23" s="26" t="s">
        <v>31</v>
      </c>
      <c r="B23" s="31" t="s">
        <v>32</v>
      </c>
      <c r="C23" s="22"/>
      <c r="D23" s="22"/>
      <c r="E23" s="22"/>
      <c r="F23" s="23"/>
      <c r="G23" s="23"/>
    </row>
    <row r="24" spans="1:7" ht="15.75">
      <c r="A24" s="33">
        <v>-1</v>
      </c>
      <c r="B24" s="31" t="s">
        <v>33</v>
      </c>
      <c r="C24" s="22"/>
      <c r="D24" s="22"/>
      <c r="E24" s="22"/>
      <c r="F24" s="23"/>
      <c r="G24" s="23"/>
    </row>
    <row r="25" spans="1:7" ht="15.75">
      <c r="A25" s="22" t="s">
        <v>14</v>
      </c>
      <c r="B25" s="30" t="s">
        <v>34</v>
      </c>
      <c r="C25" s="22">
        <v>44</v>
      </c>
      <c r="D25" s="22">
        <v>2915297</v>
      </c>
      <c r="E25" s="22">
        <f>+D25</f>
        <v>2915297</v>
      </c>
      <c r="F25" s="23">
        <f>D25*100/D55</f>
        <v>6.320266781308745</v>
      </c>
      <c r="G25" s="23">
        <f>D25*100/D55</f>
        <v>6.320266781308745</v>
      </c>
    </row>
    <row r="26" spans="1:7" ht="15.75">
      <c r="A26" s="22" t="s">
        <v>16</v>
      </c>
      <c r="B26" s="30" t="s">
        <v>35</v>
      </c>
      <c r="C26" s="22">
        <v>7</v>
      </c>
      <c r="D26" s="22">
        <v>51460</v>
      </c>
      <c r="E26" s="22">
        <f>D26</f>
        <v>51460</v>
      </c>
      <c r="F26" s="23">
        <f>D26*100/D55</f>
        <v>0.11156356575887398</v>
      </c>
      <c r="G26" s="23">
        <f>D26*100/D55</f>
        <v>0.11156356575887398</v>
      </c>
    </row>
    <row r="27" spans="1:7" ht="15.75">
      <c r="A27" s="22" t="s">
        <v>18</v>
      </c>
      <c r="B27" s="30" t="s">
        <v>36</v>
      </c>
      <c r="C27" s="22"/>
      <c r="D27" s="22"/>
      <c r="E27" s="22"/>
      <c r="F27" s="23"/>
      <c r="G27" s="23"/>
    </row>
    <row r="28" spans="1:7" ht="15.75">
      <c r="A28" s="22" t="s">
        <v>20</v>
      </c>
      <c r="B28" s="30" t="s">
        <v>37</v>
      </c>
      <c r="C28" s="22"/>
      <c r="D28" s="22"/>
      <c r="E28" s="22"/>
      <c r="F28" s="23"/>
      <c r="G28" s="23"/>
    </row>
    <row r="29" spans="1:7" ht="15.75">
      <c r="A29" s="22" t="s">
        <v>22</v>
      </c>
      <c r="B29" s="30" t="s">
        <v>38</v>
      </c>
      <c r="C29" s="22"/>
      <c r="D29" s="22"/>
      <c r="E29" s="22"/>
      <c r="F29" s="23"/>
      <c r="G29" s="23"/>
    </row>
    <row r="30" spans="1:7" ht="15.75">
      <c r="A30" s="22" t="s">
        <v>39</v>
      </c>
      <c r="B30" s="30" t="s">
        <v>40</v>
      </c>
      <c r="C30" s="22">
        <v>10</v>
      </c>
      <c r="D30" s="22">
        <v>2673268</v>
      </c>
      <c r="E30" s="22">
        <f>D30</f>
        <v>2673268</v>
      </c>
      <c r="F30" s="23">
        <f>D30*100/D55</f>
        <v>5.795555971805159</v>
      </c>
      <c r="G30" s="23">
        <f>D30*100/D55</f>
        <v>5.795555971805159</v>
      </c>
    </row>
    <row r="31" spans="1:7" ht="15.75" customHeight="1">
      <c r="A31" s="22" t="s">
        <v>41</v>
      </c>
      <c r="B31" s="30" t="s">
        <v>42</v>
      </c>
      <c r="C31" s="22"/>
      <c r="D31" s="22"/>
      <c r="E31" s="22"/>
      <c r="F31" s="23"/>
      <c r="G31" s="23"/>
    </row>
    <row r="32" spans="1:7" ht="15.75">
      <c r="A32" s="22" t="s">
        <v>43</v>
      </c>
      <c r="B32" s="30" t="s">
        <v>23</v>
      </c>
      <c r="C32" s="22"/>
      <c r="D32" s="22"/>
      <c r="E32" s="22"/>
      <c r="F32" s="23"/>
      <c r="G32" s="23"/>
    </row>
    <row r="33" spans="1:7" s="4" customFormat="1" ht="15.75">
      <c r="A33" s="26"/>
      <c r="B33" s="31" t="s">
        <v>44</v>
      </c>
      <c r="C33" s="26">
        <f>SUM(C25:C32)</f>
        <v>61</v>
      </c>
      <c r="D33" s="26">
        <f>SUM(D25:D32)</f>
        <v>5640025</v>
      </c>
      <c r="E33" s="26">
        <f>SUM(E25:E32)</f>
        <v>5640025</v>
      </c>
      <c r="F33" s="18">
        <v>12.23</v>
      </c>
      <c r="G33" s="18">
        <f>D33*100/D55</f>
        <v>12.227386318872778</v>
      </c>
    </row>
    <row r="34" spans="1:7" ht="15.75">
      <c r="A34" s="33">
        <v>-2</v>
      </c>
      <c r="B34" s="31" t="s">
        <v>45</v>
      </c>
      <c r="C34" s="22"/>
      <c r="D34" s="22"/>
      <c r="E34" s="22"/>
      <c r="F34" s="23"/>
      <c r="G34" s="23"/>
    </row>
    <row r="35" spans="1:7" ht="15.75">
      <c r="A35" s="22" t="s">
        <v>14</v>
      </c>
      <c r="B35" s="30" t="s">
        <v>46</v>
      </c>
      <c r="C35" s="22">
        <v>1538</v>
      </c>
      <c r="D35" s="22">
        <v>4246909</v>
      </c>
      <c r="E35" s="22">
        <f>D35</f>
        <v>4246909</v>
      </c>
      <c r="F35" s="23">
        <f>D35*100/D55</f>
        <v>9.207157238504736</v>
      </c>
      <c r="G35" s="23">
        <f>D35*100/D55</f>
        <v>9.207157238504736</v>
      </c>
    </row>
    <row r="36" spans="1:7" ht="15.75">
      <c r="A36" s="63" t="s">
        <v>16</v>
      </c>
      <c r="B36" s="30" t="s">
        <v>47</v>
      </c>
      <c r="C36" s="22"/>
      <c r="D36" s="22"/>
      <c r="E36" s="22"/>
      <c r="F36" s="23"/>
      <c r="G36" s="23"/>
    </row>
    <row r="37" spans="1:7" ht="36" customHeight="1">
      <c r="A37" s="63"/>
      <c r="B37" s="30" t="s">
        <v>48</v>
      </c>
      <c r="C37" s="22">
        <v>75876</v>
      </c>
      <c r="D37" s="22">
        <v>4486604</v>
      </c>
      <c r="E37" s="22">
        <v>4448368</v>
      </c>
      <c r="F37" s="23">
        <f>D37*100/D55</f>
        <v>9.726808013758784</v>
      </c>
      <c r="G37" s="23">
        <f>D37*100/D55</f>
        <v>9.726808013758784</v>
      </c>
    </row>
    <row r="38" spans="1:7" ht="31.5">
      <c r="A38" s="63"/>
      <c r="B38" s="30" t="s">
        <v>49</v>
      </c>
      <c r="C38" s="22">
        <v>14</v>
      </c>
      <c r="D38" s="22">
        <v>2792159</v>
      </c>
      <c r="E38" s="22">
        <f>D38</f>
        <v>2792159</v>
      </c>
      <c r="F38" s="23">
        <f>D38*100/D55</f>
        <v>6.053307699295216</v>
      </c>
      <c r="G38" s="23">
        <f>D38*100/D55</f>
        <v>6.053307699295216</v>
      </c>
    </row>
    <row r="39" spans="1:7" ht="15.75">
      <c r="A39" s="22" t="s">
        <v>18</v>
      </c>
      <c r="B39" s="30" t="s">
        <v>23</v>
      </c>
      <c r="C39" s="22"/>
      <c r="D39" s="22"/>
      <c r="E39" s="22"/>
      <c r="F39" s="23"/>
      <c r="G39" s="23"/>
    </row>
    <row r="40" spans="1:7" ht="15.75">
      <c r="A40" s="22"/>
      <c r="B40" s="30" t="s">
        <v>50</v>
      </c>
      <c r="C40" s="22">
        <v>495</v>
      </c>
      <c r="D40" s="22">
        <v>363146</v>
      </c>
      <c r="E40" s="22">
        <f>D40</f>
        <v>363146</v>
      </c>
      <c r="F40" s="23">
        <f>D40*100/D55</f>
        <v>0.7872884308408871</v>
      </c>
      <c r="G40" s="23">
        <f>D40*100/D55</f>
        <v>0.7872884308408871</v>
      </c>
    </row>
    <row r="41" spans="1:7" ht="15.75">
      <c r="A41" s="22"/>
      <c r="B41" s="30" t="s">
        <v>51</v>
      </c>
      <c r="C41" s="22"/>
      <c r="D41" s="22"/>
      <c r="E41" s="22"/>
      <c r="F41" s="23"/>
      <c r="G41" s="23"/>
    </row>
    <row r="42" spans="1:7" ht="15.75">
      <c r="A42" s="22"/>
      <c r="B42" s="30" t="s">
        <v>52</v>
      </c>
      <c r="C42" s="22">
        <v>135</v>
      </c>
      <c r="D42" s="22">
        <v>67680</v>
      </c>
      <c r="E42" s="22">
        <f>D42</f>
        <v>67680</v>
      </c>
      <c r="F42" s="23">
        <f>D42*100/D53</f>
        <v>0.14672798543646698</v>
      </c>
      <c r="G42" s="23">
        <f>D42*100/D55</f>
        <v>0.14672798543646698</v>
      </c>
    </row>
    <row r="43" spans="1:7" ht="15.75">
      <c r="A43" s="22"/>
      <c r="B43" s="30" t="s">
        <v>53</v>
      </c>
      <c r="C43" s="22"/>
      <c r="D43" s="22"/>
      <c r="E43" s="22"/>
      <c r="F43" s="23"/>
      <c r="G43" s="23"/>
    </row>
    <row r="44" spans="1:7" ht="15.75">
      <c r="A44" s="22"/>
      <c r="B44" s="30" t="s">
        <v>54</v>
      </c>
      <c r="C44" s="22">
        <v>438</v>
      </c>
      <c r="D44" s="22">
        <v>153859</v>
      </c>
      <c r="E44" s="22">
        <v>153809</v>
      </c>
      <c r="F44" s="23">
        <f>D44*100/D53</f>
        <v>0.33356118663223067</v>
      </c>
      <c r="G44" s="23">
        <f>D44*100/D55</f>
        <v>0.33356118663223067</v>
      </c>
    </row>
    <row r="45" spans="1:7" ht="15.75">
      <c r="A45" s="22"/>
      <c r="B45" s="30" t="s">
        <v>55</v>
      </c>
      <c r="C45" s="22">
        <v>99</v>
      </c>
      <c r="D45" s="22">
        <v>24427</v>
      </c>
      <c r="E45" s="22">
        <v>24427</v>
      </c>
      <c r="F45" s="23">
        <f>D45*100/D53</f>
        <v>0.052956922285114935</v>
      </c>
      <c r="G45" s="23">
        <f>D45*100/D55</f>
        <v>0.052956922285114935</v>
      </c>
    </row>
    <row r="46" spans="1:7" ht="15.75">
      <c r="A46" s="22"/>
      <c r="B46" s="30" t="s">
        <v>56</v>
      </c>
      <c r="C46" s="22">
        <v>8</v>
      </c>
      <c r="D46" s="22">
        <v>1452153</v>
      </c>
      <c r="E46" s="22">
        <f>+D46</f>
        <v>1452153</v>
      </c>
      <c r="F46" s="23">
        <f>D46*100/D53</f>
        <v>3.1482193297210674</v>
      </c>
      <c r="G46" s="23">
        <f>D46*100/D55</f>
        <v>3.1482193297210674</v>
      </c>
    </row>
    <row r="47" spans="1:7" ht="15.75">
      <c r="A47" s="22"/>
      <c r="B47" s="30" t="s">
        <v>92</v>
      </c>
      <c r="C47" s="22"/>
      <c r="D47" s="22"/>
      <c r="E47" s="22"/>
      <c r="F47" s="23"/>
      <c r="G47" s="23"/>
    </row>
    <row r="48" spans="1:7" ht="15.75">
      <c r="A48" s="22"/>
      <c r="B48" s="30" t="s">
        <v>93</v>
      </c>
      <c r="C48" s="22"/>
      <c r="D48" s="22"/>
      <c r="E48" s="22"/>
      <c r="F48" s="23"/>
      <c r="G48" s="23"/>
    </row>
    <row r="49" spans="1:7" ht="15.75">
      <c r="A49" s="22"/>
      <c r="B49" s="30" t="s">
        <v>94</v>
      </c>
      <c r="C49" s="22">
        <v>1104</v>
      </c>
      <c r="D49" s="22">
        <v>244208</v>
      </c>
      <c r="E49" s="22">
        <v>243308</v>
      </c>
      <c r="F49" s="23">
        <f>D49*100/D53</f>
        <v>0.5294348089165001</v>
      </c>
      <c r="G49" s="23">
        <f>E49*100/E53</f>
        <v>0.5279321380631026</v>
      </c>
    </row>
    <row r="50" spans="1:7" ht="15.75">
      <c r="A50" s="22"/>
      <c r="B50" s="30"/>
      <c r="C50" s="22"/>
      <c r="D50" s="22"/>
      <c r="E50" s="22"/>
      <c r="F50" s="23"/>
      <c r="G50" s="23"/>
    </row>
    <row r="51" spans="1:7" s="4" customFormat="1" ht="15.75">
      <c r="A51" s="26"/>
      <c r="B51" s="31" t="s">
        <v>57</v>
      </c>
      <c r="C51" s="26">
        <f>SUM(C35:C49)</f>
        <v>79707</v>
      </c>
      <c r="D51" s="26">
        <f>SUM(D35:D49)</f>
        <v>13831145</v>
      </c>
      <c r="E51" s="26">
        <f>SUM(E35:E49)</f>
        <v>13791959</v>
      </c>
      <c r="F51" s="18">
        <f>D51*100/D53</f>
        <v>29.985461615391003</v>
      </c>
      <c r="G51" s="18">
        <f>D51*100/D55</f>
        <v>29.985461615391003</v>
      </c>
    </row>
    <row r="52" spans="1:7" s="4" customFormat="1" ht="31.5">
      <c r="A52" s="26"/>
      <c r="B52" s="31" t="s">
        <v>58</v>
      </c>
      <c r="C52" s="26">
        <f>C51+C33</f>
        <v>79768</v>
      </c>
      <c r="D52" s="26">
        <f>D51+D33</f>
        <v>19471170</v>
      </c>
      <c r="E52" s="26">
        <f>E51+E33</f>
        <v>19431984</v>
      </c>
      <c r="F52" s="18">
        <f>D52*100/D53</f>
        <v>42.212847934263785</v>
      </c>
      <c r="G52" s="18">
        <f>D52*100/D55</f>
        <v>42.212847934263785</v>
      </c>
    </row>
    <row r="53" spans="1:7" s="4" customFormat="1" ht="18" customHeight="1">
      <c r="A53" s="26"/>
      <c r="B53" s="31" t="s">
        <v>59</v>
      </c>
      <c r="C53" s="26">
        <f>C52+C22</f>
        <v>79771</v>
      </c>
      <c r="D53" s="26">
        <f>D52+D22</f>
        <v>46126170</v>
      </c>
      <c r="E53" s="26">
        <f>E52+E22</f>
        <v>46086984</v>
      </c>
      <c r="F53" s="18">
        <f>F52+F22</f>
        <v>100</v>
      </c>
      <c r="G53" s="18">
        <f>G52+G22</f>
        <v>100</v>
      </c>
    </row>
    <row r="54" spans="1:7" ht="47.25">
      <c r="A54" s="26" t="s">
        <v>60</v>
      </c>
      <c r="B54" s="31" t="s">
        <v>61</v>
      </c>
      <c r="C54" s="22"/>
      <c r="D54" s="22"/>
      <c r="E54" s="22"/>
      <c r="F54" s="23"/>
      <c r="G54" s="23"/>
    </row>
    <row r="55" spans="1:7" s="4" customFormat="1" ht="19.5" customHeight="1">
      <c r="A55" s="26"/>
      <c r="B55" s="31" t="s">
        <v>62</v>
      </c>
      <c r="C55" s="26">
        <f>C54+C53</f>
        <v>79771</v>
      </c>
      <c r="D55" s="26">
        <f>D54+D53</f>
        <v>46126170</v>
      </c>
      <c r="E55" s="26">
        <f>E54+E53</f>
        <v>46086984</v>
      </c>
      <c r="F55" s="18">
        <f>F54+F53</f>
        <v>100</v>
      </c>
      <c r="G55" s="18">
        <f>G53+G54</f>
        <v>100</v>
      </c>
    </row>
    <row r="56" spans="1:7" s="4" customFormat="1" ht="19.5" customHeight="1">
      <c r="A56" s="34" t="s">
        <v>63</v>
      </c>
      <c r="B56" s="35"/>
      <c r="C56" s="36"/>
      <c r="D56" s="36"/>
      <c r="E56" s="36"/>
      <c r="F56" s="37"/>
      <c r="G56" s="37"/>
    </row>
    <row r="57" spans="1:7" s="4" customFormat="1" ht="19.5" customHeight="1">
      <c r="A57" s="36"/>
      <c r="B57" s="38" t="s">
        <v>64</v>
      </c>
      <c r="C57" s="34">
        <f>D45+D44+D30+1318733+D46</f>
        <v>5622440</v>
      </c>
      <c r="D57" s="38" t="s">
        <v>65</v>
      </c>
      <c r="E57" s="36" t="s">
        <v>66</v>
      </c>
      <c r="F57" s="39">
        <f>C57*100/D55</f>
        <v>12.189262624666215</v>
      </c>
      <c r="G57" s="37" t="s">
        <v>67</v>
      </c>
    </row>
    <row r="58" spans="1:7" s="4" customFormat="1" ht="19.5" customHeight="1">
      <c r="A58" s="36"/>
      <c r="B58" s="40" t="s">
        <v>68</v>
      </c>
      <c r="C58" s="36"/>
      <c r="D58" s="36"/>
      <c r="E58" s="36"/>
      <c r="F58" s="37"/>
      <c r="G58" s="37"/>
    </row>
    <row r="59" spans="1:7" s="4" customFormat="1" ht="22.5" customHeight="1">
      <c r="A59" s="36"/>
      <c r="B59" s="92" t="s">
        <v>101</v>
      </c>
      <c r="C59" s="92"/>
      <c r="D59" s="92"/>
      <c r="E59" s="92"/>
      <c r="F59" s="92"/>
      <c r="G59" s="92"/>
    </row>
    <row r="60" spans="1:7" ht="15.75">
      <c r="A60" s="41"/>
      <c r="B60" s="42"/>
      <c r="C60" s="41"/>
      <c r="D60" s="41"/>
      <c r="E60" s="41"/>
      <c r="F60" s="43"/>
      <c r="G60" s="41"/>
    </row>
    <row r="61" spans="1:7" ht="15.75">
      <c r="A61" s="93" t="s">
        <v>69</v>
      </c>
      <c r="B61" s="93"/>
      <c r="C61" s="93"/>
      <c r="D61" s="93"/>
      <c r="E61" s="93"/>
      <c r="F61" s="93"/>
      <c r="G61" s="93"/>
    </row>
    <row r="62" spans="1:4" ht="15.75" customHeight="1">
      <c r="A62" s="1"/>
      <c r="C62" s="1"/>
      <c r="D62" s="1"/>
    </row>
    <row r="63" spans="1:7" ht="15.75">
      <c r="A63" s="26" t="s">
        <v>70</v>
      </c>
      <c r="B63" s="83" t="s">
        <v>71</v>
      </c>
      <c r="C63" s="84"/>
      <c r="D63" s="26" t="s">
        <v>72</v>
      </c>
      <c r="E63" s="68" t="s">
        <v>73</v>
      </c>
      <c r="F63" s="87"/>
      <c r="G63" s="70"/>
    </row>
    <row r="64" spans="1:7" ht="15.75">
      <c r="A64" s="44"/>
      <c r="B64" s="81"/>
      <c r="C64" s="82"/>
      <c r="D64" s="47"/>
      <c r="E64" s="86"/>
      <c r="F64" s="87"/>
      <c r="G64" s="70"/>
    </row>
    <row r="65" spans="1:7" ht="15.75">
      <c r="A65" s="44">
        <v>1</v>
      </c>
      <c r="B65" s="81" t="s">
        <v>74</v>
      </c>
      <c r="C65" s="82"/>
      <c r="D65" s="47">
        <v>20600000</v>
      </c>
      <c r="E65" s="60">
        <f>D65*100/D55</f>
        <v>44.660113770555846</v>
      </c>
      <c r="F65" s="61"/>
      <c r="G65" s="80"/>
    </row>
    <row r="66" spans="1:7" ht="15.75">
      <c r="A66" s="44">
        <v>2</v>
      </c>
      <c r="B66" s="81" t="s">
        <v>75</v>
      </c>
      <c r="C66" s="82"/>
      <c r="D66" s="47">
        <v>1255000</v>
      </c>
      <c r="E66" s="60">
        <f>D66*100/D55</f>
        <v>2.7207981933032808</v>
      </c>
      <c r="F66" s="61"/>
      <c r="G66" s="80"/>
    </row>
    <row r="67" spans="1:7" ht="30.75" customHeight="1">
      <c r="A67" s="44">
        <v>3</v>
      </c>
      <c r="B67" s="88" t="s">
        <v>104</v>
      </c>
      <c r="C67" s="89"/>
      <c r="D67" s="47">
        <v>4800000</v>
      </c>
      <c r="E67" s="60">
        <f>D67*100/D55</f>
        <v>10.40624010187709</v>
      </c>
      <c r="F67" s="61"/>
      <c r="G67" s="80"/>
    </row>
    <row r="68" spans="1:7" ht="15.75">
      <c r="A68" s="44"/>
      <c r="B68" s="45"/>
      <c r="C68" s="46"/>
      <c r="D68" s="52"/>
      <c r="E68" s="49"/>
      <c r="F68" s="48"/>
      <c r="G68" s="50"/>
    </row>
    <row r="69" spans="1:7" s="4" customFormat="1" ht="15.75">
      <c r="A69" s="26"/>
      <c r="B69" s="64" t="s">
        <v>76</v>
      </c>
      <c r="C69" s="65"/>
      <c r="D69" s="51">
        <f>SUM(D65:D67)</f>
        <v>26655000</v>
      </c>
      <c r="E69" s="74">
        <f>D69*100/D55</f>
        <v>57.787152065736215</v>
      </c>
      <c r="F69" s="75"/>
      <c r="G69" s="76"/>
    </row>
    <row r="71" spans="1:7" ht="15.75" customHeight="1">
      <c r="A71" s="67" t="s">
        <v>77</v>
      </c>
      <c r="B71" s="67"/>
      <c r="C71" s="67"/>
      <c r="D71" s="67"/>
      <c r="E71" s="67"/>
      <c r="F71" s="67"/>
      <c r="G71" s="67"/>
    </row>
    <row r="72" spans="1:7" ht="15.75">
      <c r="A72" s="67"/>
      <c r="B72" s="67"/>
      <c r="C72" s="67"/>
      <c r="D72" s="67"/>
      <c r="E72" s="67"/>
      <c r="F72" s="67"/>
      <c r="G72" s="67"/>
    </row>
    <row r="73" spans="1:7" ht="15.75">
      <c r="A73" s="26" t="s">
        <v>78</v>
      </c>
      <c r="B73" s="83" t="s">
        <v>71</v>
      </c>
      <c r="C73" s="84"/>
      <c r="D73" s="26" t="s">
        <v>72</v>
      </c>
      <c r="E73" s="68" t="s">
        <v>73</v>
      </c>
      <c r="F73" s="85"/>
      <c r="G73" s="69"/>
    </row>
    <row r="74" spans="1:7" ht="15.75">
      <c r="A74" s="44"/>
      <c r="B74" s="81"/>
      <c r="C74" s="82"/>
      <c r="D74" s="52"/>
      <c r="E74" s="86"/>
      <c r="F74" s="87"/>
      <c r="G74" s="70"/>
    </row>
    <row r="75" spans="1:7" ht="15.75">
      <c r="A75" s="44">
        <v>1</v>
      </c>
      <c r="B75" s="81" t="s">
        <v>98</v>
      </c>
      <c r="C75" s="82"/>
      <c r="D75" s="52">
        <v>499245</v>
      </c>
      <c r="E75" s="60">
        <f>D75*100/D55</f>
        <v>1.0823465290961725</v>
      </c>
      <c r="F75" s="61"/>
      <c r="G75" s="80"/>
    </row>
    <row r="76" spans="1:7" ht="15.75">
      <c r="A76" s="44">
        <v>2</v>
      </c>
      <c r="B76" s="81" t="s">
        <v>95</v>
      </c>
      <c r="C76" s="82"/>
      <c r="D76" s="52">
        <v>607132</v>
      </c>
      <c r="E76" s="60">
        <f>D76*100/D55</f>
        <v>1.3162419511526753</v>
      </c>
      <c r="F76" s="61"/>
      <c r="G76" s="80"/>
    </row>
    <row r="77" spans="1:7" ht="15.75">
      <c r="A77" s="44">
        <v>3</v>
      </c>
      <c r="B77" s="81" t="s">
        <v>96</v>
      </c>
      <c r="C77" s="82"/>
      <c r="D77" s="52">
        <v>1590973</v>
      </c>
      <c r="E77" s="60">
        <f>D77*100/D55</f>
        <v>3.449176465334104</v>
      </c>
      <c r="F77" s="61"/>
      <c r="G77" s="80"/>
    </row>
    <row r="78" spans="1:7" ht="15.75">
      <c r="A78" s="44">
        <v>4</v>
      </c>
      <c r="B78" s="81" t="s">
        <v>79</v>
      </c>
      <c r="C78" s="82"/>
      <c r="D78" s="52">
        <v>2091234</v>
      </c>
      <c r="E78" s="60">
        <f>D78*100/D55</f>
        <v>4.5337256485851745</v>
      </c>
      <c r="F78" s="61"/>
      <c r="G78" s="80"/>
    </row>
    <row r="79" spans="1:7" ht="15.75">
      <c r="A79" s="22"/>
      <c r="B79" s="64" t="s">
        <v>76</v>
      </c>
      <c r="C79" s="65"/>
      <c r="D79" s="51">
        <f>SUM(D75:D78)</f>
        <v>4788584</v>
      </c>
      <c r="E79" s="74">
        <f>D79*100/D55</f>
        <v>10.381490594168126</v>
      </c>
      <c r="F79" s="75"/>
      <c r="G79" s="76"/>
    </row>
    <row r="80" spans="1:7" ht="15.75">
      <c r="A80" s="52"/>
      <c r="B80" s="53"/>
      <c r="C80" s="53"/>
      <c r="D80" s="53"/>
      <c r="E80" s="54"/>
      <c r="F80" s="54"/>
      <c r="G80" s="54"/>
    </row>
    <row r="81" spans="1:7" ht="15.75" customHeight="1">
      <c r="A81" s="67" t="s">
        <v>80</v>
      </c>
      <c r="B81" s="67"/>
      <c r="C81" s="67"/>
      <c r="D81" s="67"/>
      <c r="E81" s="67"/>
      <c r="F81" s="67"/>
      <c r="G81" s="67"/>
    </row>
    <row r="82" spans="1:7" ht="15.75">
      <c r="A82" s="67"/>
      <c r="B82" s="67"/>
      <c r="C82" s="67"/>
      <c r="D82" s="67"/>
      <c r="E82" s="67"/>
      <c r="F82" s="67"/>
      <c r="G82" s="67"/>
    </row>
    <row r="83" spans="1:7" ht="55.5" customHeight="1">
      <c r="A83" s="26" t="s">
        <v>70</v>
      </c>
      <c r="B83" s="31" t="s">
        <v>71</v>
      </c>
      <c r="C83" s="57" t="s">
        <v>102</v>
      </c>
      <c r="D83" s="26" t="s">
        <v>81</v>
      </c>
      <c r="E83" s="62" t="s">
        <v>82</v>
      </c>
      <c r="F83" s="63"/>
      <c r="G83" s="63"/>
    </row>
    <row r="84" spans="1:7" ht="15.75">
      <c r="A84" s="44"/>
      <c r="B84" s="25"/>
      <c r="C84" s="55"/>
      <c r="D84" s="47"/>
      <c r="E84" s="77"/>
      <c r="F84" s="78"/>
      <c r="G84" s="79"/>
    </row>
    <row r="85" spans="1:7" ht="15.75">
      <c r="A85" s="44">
        <v>1</v>
      </c>
      <c r="B85" s="58" t="s">
        <v>74</v>
      </c>
      <c r="C85" s="46" t="s">
        <v>103</v>
      </c>
      <c r="D85" s="47">
        <v>7960150</v>
      </c>
      <c r="E85" s="60">
        <f>D85*100/D55</f>
        <v>17.257340030616025</v>
      </c>
      <c r="F85" s="61"/>
      <c r="G85" s="80"/>
    </row>
    <row r="86" spans="1:7" ht="15.75">
      <c r="A86" s="44"/>
      <c r="B86" s="59"/>
      <c r="C86" s="56"/>
      <c r="D86" s="47"/>
      <c r="E86" s="71"/>
      <c r="F86" s="72"/>
      <c r="G86" s="73"/>
    </row>
    <row r="87" spans="1:7" s="4" customFormat="1" ht="15.75">
      <c r="A87" s="26"/>
      <c r="B87" s="64" t="s">
        <v>76</v>
      </c>
      <c r="C87" s="65"/>
      <c r="D87" s="51">
        <f>SUM(D85:D86)</f>
        <v>7960150</v>
      </c>
      <c r="E87" s="74">
        <f>SUM(E85:G86)</f>
        <v>17.257340030616025</v>
      </c>
      <c r="F87" s="75"/>
      <c r="G87" s="76"/>
    </row>
    <row r="88" spans="1:7" ht="15.75">
      <c r="A88" s="52"/>
      <c r="B88" s="53"/>
      <c r="C88" s="53"/>
      <c r="D88" s="53"/>
      <c r="E88" s="48"/>
      <c r="F88" s="48"/>
      <c r="G88" s="48"/>
    </row>
    <row r="89" spans="1:7" ht="15.75" customHeight="1">
      <c r="A89" s="67" t="s">
        <v>83</v>
      </c>
      <c r="B89" s="67"/>
      <c r="C89" s="67"/>
      <c r="D89" s="67"/>
      <c r="E89" s="67"/>
      <c r="F89" s="67"/>
      <c r="G89" s="67"/>
    </row>
    <row r="91" spans="1:7" ht="47.25">
      <c r="A91" s="20" t="s">
        <v>70</v>
      </c>
      <c r="B91" s="68" t="s">
        <v>84</v>
      </c>
      <c r="C91" s="69"/>
      <c r="D91" s="20" t="s">
        <v>85</v>
      </c>
      <c r="E91" s="20" t="s">
        <v>86</v>
      </c>
      <c r="F91" s="68" t="s">
        <v>87</v>
      </c>
      <c r="G91" s="70"/>
    </row>
    <row r="92" spans="1:7" ht="15.75">
      <c r="A92" s="26"/>
      <c r="B92" s="64"/>
      <c r="C92" s="65"/>
      <c r="D92" s="26"/>
      <c r="E92" s="26"/>
      <c r="F92" s="62"/>
      <c r="G92" s="62"/>
    </row>
    <row r="93" spans="1:7" ht="15.75">
      <c r="A93" s="26"/>
      <c r="B93" s="64" t="s">
        <v>88</v>
      </c>
      <c r="C93" s="65"/>
      <c r="D93" s="26"/>
      <c r="E93" s="26"/>
      <c r="F93" s="62"/>
      <c r="G93" s="62"/>
    </row>
    <row r="94" spans="1:7" ht="15.75">
      <c r="A94" s="22"/>
      <c r="B94" s="66"/>
      <c r="C94" s="66"/>
      <c r="D94" s="22"/>
      <c r="E94" s="22"/>
      <c r="F94" s="63"/>
      <c r="G94" s="63"/>
    </row>
    <row r="95" spans="1:7" ht="15.75">
      <c r="A95" s="22"/>
      <c r="B95" s="62" t="s">
        <v>76</v>
      </c>
      <c r="C95" s="62"/>
      <c r="D95" s="26"/>
      <c r="E95" s="22"/>
      <c r="F95" s="63"/>
      <c r="G95" s="63"/>
    </row>
    <row r="96" spans="1:7" ht="15.75">
      <c r="A96" s="52"/>
      <c r="B96" s="53"/>
      <c r="C96" s="53"/>
      <c r="D96" s="53"/>
      <c r="E96" s="52"/>
      <c r="F96" s="52"/>
      <c r="G96" s="52"/>
    </row>
    <row r="97" spans="1:7" ht="15.75" customHeight="1">
      <c r="A97" s="67" t="s">
        <v>89</v>
      </c>
      <c r="B97" s="67"/>
      <c r="C97" s="67"/>
      <c r="D97" s="67"/>
      <c r="E97" s="67"/>
      <c r="F97" s="67"/>
      <c r="G97" s="67"/>
    </row>
    <row r="98" spans="1:7" ht="15.75">
      <c r="A98" s="67"/>
      <c r="B98" s="67"/>
      <c r="C98" s="67"/>
      <c r="D98" s="67"/>
      <c r="E98" s="67"/>
      <c r="F98" s="67"/>
      <c r="G98" s="67"/>
    </row>
    <row r="99" spans="1:7" ht="47.25">
      <c r="A99" s="20" t="s">
        <v>70</v>
      </c>
      <c r="B99" s="68" t="s">
        <v>90</v>
      </c>
      <c r="C99" s="69"/>
      <c r="D99" s="20" t="s">
        <v>91</v>
      </c>
      <c r="E99" s="20" t="s">
        <v>86</v>
      </c>
      <c r="F99" s="68" t="s">
        <v>87</v>
      </c>
      <c r="G99" s="70"/>
    </row>
    <row r="100" spans="1:7" ht="15.75">
      <c r="A100" s="26"/>
      <c r="B100" s="62"/>
      <c r="C100" s="62"/>
      <c r="D100" s="26"/>
      <c r="E100" s="26"/>
      <c r="F100" s="62"/>
      <c r="G100" s="62"/>
    </row>
    <row r="101" spans="1:7" ht="15.75">
      <c r="A101" s="26"/>
      <c r="B101" s="64" t="s">
        <v>88</v>
      </c>
      <c r="C101" s="65"/>
      <c r="D101" s="26"/>
      <c r="E101" s="26"/>
      <c r="F101" s="62"/>
      <c r="G101" s="62"/>
    </row>
    <row r="102" spans="1:7" ht="15.75">
      <c r="A102" s="22"/>
      <c r="B102" s="66"/>
      <c r="C102" s="66"/>
      <c r="D102" s="22"/>
      <c r="E102" s="22"/>
      <c r="F102" s="63"/>
      <c r="G102" s="63"/>
    </row>
    <row r="103" spans="1:7" ht="15.75">
      <c r="A103" s="22"/>
      <c r="B103" s="62" t="s">
        <v>76</v>
      </c>
      <c r="C103" s="62"/>
      <c r="D103" s="26"/>
      <c r="E103" s="22"/>
      <c r="F103" s="63"/>
      <c r="G103" s="63"/>
    </row>
  </sheetData>
  <mergeCells count="67">
    <mergeCell ref="A1:G1"/>
    <mergeCell ref="A3:B3"/>
    <mergeCell ref="C3:G3"/>
    <mergeCell ref="A4:B4"/>
    <mergeCell ref="C4:D4"/>
    <mergeCell ref="E4:G4"/>
    <mergeCell ref="F6:G6"/>
    <mergeCell ref="A36:A38"/>
    <mergeCell ref="B59:G59"/>
    <mergeCell ref="A61:G61"/>
    <mergeCell ref="E6:E7"/>
    <mergeCell ref="B63:C63"/>
    <mergeCell ref="E63:G63"/>
    <mergeCell ref="B64:C64"/>
    <mergeCell ref="E64:G64"/>
    <mergeCell ref="B65:C65"/>
    <mergeCell ref="E65:G65"/>
    <mergeCell ref="B66:C66"/>
    <mergeCell ref="E66:G66"/>
    <mergeCell ref="B67:C67"/>
    <mergeCell ref="E67:G67"/>
    <mergeCell ref="B69:C69"/>
    <mergeCell ref="E69:G69"/>
    <mergeCell ref="A71:G72"/>
    <mergeCell ref="B73:C73"/>
    <mergeCell ref="E73:G73"/>
    <mergeCell ref="B74:C74"/>
    <mergeCell ref="E74:G74"/>
    <mergeCell ref="B75:C75"/>
    <mergeCell ref="E75:G75"/>
    <mergeCell ref="B76:C76"/>
    <mergeCell ref="E76:G76"/>
    <mergeCell ref="B79:C79"/>
    <mergeCell ref="E79:G79"/>
    <mergeCell ref="B77:C77"/>
    <mergeCell ref="E77:G77"/>
    <mergeCell ref="B78:C78"/>
    <mergeCell ref="E78:G78"/>
    <mergeCell ref="A81:G82"/>
    <mergeCell ref="E83:G83"/>
    <mergeCell ref="E84:G84"/>
    <mergeCell ref="E85:G85"/>
    <mergeCell ref="E86:G86"/>
    <mergeCell ref="B87:C87"/>
    <mergeCell ref="E87:G87"/>
    <mergeCell ref="A89:G89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  <mergeCell ref="A97:G98"/>
    <mergeCell ref="B99:C99"/>
    <mergeCell ref="F99:G99"/>
    <mergeCell ref="B100:C100"/>
    <mergeCell ref="F100:G100"/>
    <mergeCell ref="B103:C103"/>
    <mergeCell ref="F103:G103"/>
    <mergeCell ref="B101:C101"/>
    <mergeCell ref="F101:G101"/>
    <mergeCell ref="B102:C102"/>
    <mergeCell ref="F102:G102"/>
  </mergeCells>
  <printOptions/>
  <pageMargins left="0.75" right="0.75" top="1" bottom="1" header="0.5" footer="0.5"/>
  <pageSetup horizontalDpi="600" verticalDpi="600" orientation="portrait" scale="5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Adlabs</cp:lastModifiedBy>
  <cp:lastPrinted>2008-01-31T07:47:17Z</cp:lastPrinted>
  <dcterms:created xsi:type="dcterms:W3CDTF">2007-10-03T08:27:31Z</dcterms:created>
  <dcterms:modified xsi:type="dcterms:W3CDTF">2009-06-12T08:18:42Z</dcterms:modified>
  <cp:category/>
  <cp:version/>
  <cp:contentType/>
  <cp:contentStatus/>
</cp:coreProperties>
</file>